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'DC30'!$A$1:$H$180</definedName>
    <definedName name="_xlnm.Print_Area" localSheetId="15">'DC31'!$A$1:$H$180</definedName>
    <definedName name="_xlnm.Print_Area" localSheetId="20">'DC32'!$A$1:$H$180</definedName>
    <definedName name="_xlnm.Print_Area" localSheetId="1">'MP301'!$A$1:$H$180</definedName>
    <definedName name="_xlnm.Print_Area" localSheetId="2">'MP302'!$A$1:$H$180</definedName>
    <definedName name="_xlnm.Print_Area" localSheetId="3">'MP303'!$A$1:$H$180</definedName>
    <definedName name="_xlnm.Print_Area" localSheetId="4">'MP304'!$A$1:$H$180</definedName>
    <definedName name="_xlnm.Print_Area" localSheetId="5">'MP305'!$A$1:$H$180</definedName>
    <definedName name="_xlnm.Print_Area" localSheetId="6">'MP306'!$A$1:$H$180</definedName>
    <definedName name="_xlnm.Print_Area" localSheetId="7">'MP307'!$A$1:$H$180</definedName>
    <definedName name="_xlnm.Print_Area" localSheetId="9">'MP311'!$A$1:$H$180</definedName>
    <definedName name="_xlnm.Print_Area" localSheetId="10">'MP312'!$A$1:$H$180</definedName>
    <definedName name="_xlnm.Print_Area" localSheetId="11">'MP313'!$A$1:$H$180</definedName>
    <definedName name="_xlnm.Print_Area" localSheetId="12">'MP314'!$A$1:$H$180</definedName>
    <definedName name="_xlnm.Print_Area" localSheetId="13">'MP315'!$A$1:$H$180</definedName>
    <definedName name="_xlnm.Print_Area" localSheetId="14">'MP316'!$A$1:$H$180</definedName>
    <definedName name="_xlnm.Print_Area" localSheetId="16">'MP321'!$A$1:$H$180</definedName>
    <definedName name="_xlnm.Print_Area" localSheetId="17">'MP324'!$A$1:$H$180</definedName>
    <definedName name="_xlnm.Print_Area" localSheetId="18">'MP325'!$A$1:$H$180</definedName>
    <definedName name="_xlnm.Print_Area" localSheetId="19">'MP326'!$A$1:$H$180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<sst xmlns="http://schemas.openxmlformats.org/spreadsheetml/2006/main" count="1008" uniqueCount="64">
  <si>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</si>
  <si>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</si>
  <si>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</si>
  <si>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</si>
  <si>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</si>
  <si>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</si>
  <si>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</si>
  <si>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</si>
  <si>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</si>
  <si>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</si>
  <si>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</si>
  <si>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</si>
  <si>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</si>
  <si>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</si>
  <si>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</si>
  <si>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</si>
  <si>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</si>
  <si>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</si>
  <si>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</si>
  <si>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</si>
  <si>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</si>
  <si>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</si>
  <si>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</si>
  <si>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</si>
  <si>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</si>
  <si>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</si>
  <si>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</si>
  <si>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</si>
  <si>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</si>
  <si>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</si>
  <si>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</si>
  <si>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</si>
  <si>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</si>
  <si>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</si>
  <si>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</si>
  <si>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</si>
  <si>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</si>
  <si>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</si>
  <si>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</si>
  <si>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</si>
  <si>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MP301 Albert Luthuli</t>
  </si>
  <si>
    <t xml:space="preserve">
B MP302 Msukaligwa</t>
  </si>
  <si>
    <t xml:space="preserve">
B MP303 Mkhondo</t>
  </si>
  <si>
    <t xml:space="preserve">
B MP304 Pixley Ka Seme (MP)</t>
  </si>
  <si>
    <t xml:space="preserve">
B MP305 Lekwa</t>
  </si>
  <si>
    <t xml:space="preserve">
B MP306 Dipaleseng</t>
  </si>
  <si>
    <t xml:space="preserve">
B MP307 Govan Mbeki</t>
  </si>
  <si>
    <t xml:space="preserve">
C DC30 Gert Sibande</t>
  </si>
  <si>
    <t xml:space="preserve">
B MP311 Victor Khanye</t>
  </si>
  <si>
    <t xml:space="preserve">
B MP312 Emalahleni (MP)</t>
  </si>
  <si>
    <t xml:space="preserve">
B MP313 Steve Tshwete</t>
  </si>
  <si>
    <t xml:space="preserve">
B MP314 Emakhazeni</t>
  </si>
  <si>
    <t xml:space="preserve">
B MP315 Thembisile Hani</t>
  </si>
  <si>
    <t xml:space="preserve">
B MP316 Dr J.S. Moroka</t>
  </si>
  <si>
    <t xml:space="preserve">
C DC31 Nkangala</t>
  </si>
  <si>
    <t xml:space="preserve">
B MP321 Thaba Chweu</t>
  </si>
  <si>
    <t xml:space="preserve">
B MP324 Nkomazi</t>
  </si>
  <si>
    <t xml:space="preserve">
B MP325 Bushbuckridge</t>
  </si>
  <si>
    <t xml:space="preserve">
B MP326 City of Mbombela</t>
  </si>
  <si>
    <t xml:space="preserve">
C DC32 Ehlanzeni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</si>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</sst>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9" fontId="47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6425932000</v>
      </c>
      <c r="G5" s="3">
        <v>6961722000</v>
      </c>
      <c r="H5" s="3">
        <v>7477830000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2924797000</v>
      </c>
      <c r="G7" s="4">
        <f>SUM(G8:G19)</f>
        <v>3036614000</v>
      </c>
      <c r="H7" s="4">
        <f>SUM(H8:H19)</f>
        <v>3283108000</v>
      </c>
    </row>
    <row r="8" spans="1:8" ht="13.5">
      <c r="A8" s="23"/>
      <c r="B8" s="23"/>
      <c r="C8" s="23"/>
      <c r="D8" s="23"/>
      <c r="E8" s="28" t="s">
        <v>9</v>
      </c>
      <c r="F8" s="11">
        <v>1729920000</v>
      </c>
      <c r="G8" s="11">
        <v>1884572000</v>
      </c>
      <c r="H8" s="11">
        <v>1997741000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211755000</v>
      </c>
      <c r="G11" s="11">
        <v>212335000</v>
      </c>
      <c r="H11" s="11">
        <v>225048000</v>
      </c>
    </row>
    <row r="12" spans="1:8" ht="13.5">
      <c r="A12" s="23"/>
      <c r="B12" s="23"/>
      <c r="C12" s="23"/>
      <c r="D12" s="23"/>
      <c r="E12" s="28" t="s">
        <v>13</v>
      </c>
      <c r="F12" s="20">
        <v>2500000</v>
      </c>
      <c r="G12" s="20">
        <v>10750000</v>
      </c>
      <c r="H12" s="20">
        <v>12000000</v>
      </c>
    </row>
    <row r="13" spans="1:8" ht="13.5">
      <c r="A13" s="23"/>
      <c r="B13" s="23"/>
      <c r="C13" s="23"/>
      <c r="D13" s="23"/>
      <c r="E13" s="28" t="s">
        <v>14</v>
      </c>
      <c r="F13" s="20">
        <v>6903000</v>
      </c>
      <c r="G13" s="20">
        <v>7282000</v>
      </c>
      <c r="H13" s="20">
        <v>7704000</v>
      </c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478407000</v>
      </c>
      <c r="G15" s="11">
        <v>428120000</v>
      </c>
      <c r="H15" s="11">
        <v>546270000</v>
      </c>
    </row>
    <row r="16" spans="1:8" ht="13.5">
      <c r="A16" s="23"/>
      <c r="B16" s="23"/>
      <c r="C16" s="23"/>
      <c r="D16" s="23"/>
      <c r="E16" s="28" t="s">
        <v>17</v>
      </c>
      <c r="F16" s="11">
        <v>402375000</v>
      </c>
      <c r="G16" s="11">
        <v>440000000</v>
      </c>
      <c r="H16" s="11">
        <v>437745000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>
        <v>92937000</v>
      </c>
      <c r="G18" s="11">
        <v>53555000</v>
      </c>
      <c r="H18" s="11">
        <v>56600000</v>
      </c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156594000</v>
      </c>
      <c r="G20" s="3">
        <f>SUM(G21:G29)</f>
        <v>100210000</v>
      </c>
      <c r="H20" s="3">
        <f>SUM(H21:H29)</f>
        <v>102522000</v>
      </c>
    </row>
    <row r="21" spans="1:8" ht="13.5">
      <c r="A21" s="23"/>
      <c r="B21" s="23"/>
      <c r="C21" s="23"/>
      <c r="D21" s="23"/>
      <c r="E21" s="28" t="s">
        <v>22</v>
      </c>
      <c r="F21" s="20">
        <v>44100000</v>
      </c>
      <c r="G21" s="20">
        <v>46710000</v>
      </c>
      <c r="H21" s="20">
        <v>47340000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54994000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>
        <v>35500000</v>
      </c>
      <c r="G24" s="11">
        <v>36500000</v>
      </c>
      <c r="H24" s="11">
        <v>37182000</v>
      </c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22000000</v>
      </c>
      <c r="G26" s="11">
        <v>17000000</v>
      </c>
      <c r="H26" s="11">
        <v>18000000</v>
      </c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9507323000</v>
      </c>
      <c r="G30" s="19">
        <f>+G5+G6+G7+G20</f>
        <v>10098546000</v>
      </c>
      <c r="H30" s="19">
        <f>+H5+H6+H7+H20</f>
        <v>10863460000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624236000</v>
      </c>
      <c r="G32" s="3">
        <f>SUM(G33:G38)</f>
        <v>728543000</v>
      </c>
      <c r="H32" s="3">
        <f>SUM(H33:H38)</f>
        <v>822641000</v>
      </c>
    </row>
    <row r="33" spans="1:8" ht="13.5">
      <c r="A33" s="23"/>
      <c r="B33" s="23"/>
      <c r="C33" s="23"/>
      <c r="D33" s="23"/>
      <c r="E33" s="28" t="s">
        <v>16</v>
      </c>
      <c r="F33" s="11">
        <v>267366000</v>
      </c>
      <c r="G33" s="11">
        <v>358918000</v>
      </c>
      <c r="H33" s="11">
        <v>375444000</v>
      </c>
    </row>
    <row r="34" spans="1:8" ht="13.5">
      <c r="A34" s="23"/>
      <c r="B34" s="23"/>
      <c r="C34" s="23"/>
      <c r="D34" s="23"/>
      <c r="E34" s="28" t="s">
        <v>34</v>
      </c>
      <c r="F34" s="11">
        <v>303320000</v>
      </c>
      <c r="G34" s="11">
        <v>299425000</v>
      </c>
      <c r="H34" s="11">
        <v>368817000</v>
      </c>
    </row>
    <row r="35" spans="1:8" ht="13.5">
      <c r="A35" s="23"/>
      <c r="B35" s="23"/>
      <c r="C35" s="23"/>
      <c r="D35" s="23"/>
      <c r="E35" s="28" t="s">
        <v>35</v>
      </c>
      <c r="F35" s="11">
        <v>2900000</v>
      </c>
      <c r="G35" s="11">
        <v>10200000</v>
      </c>
      <c r="H35" s="11">
        <v>15500000</v>
      </c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>
        <v>50650000</v>
      </c>
      <c r="G37" s="11">
        <v>60000000</v>
      </c>
      <c r="H37" s="11">
        <v>62880000</v>
      </c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12200000</v>
      </c>
      <c r="G39" s="3">
        <f>SUM(G40:G40)</f>
        <v>18080000</v>
      </c>
      <c r="H39" s="3">
        <f>SUM(H40:H40)</f>
        <v>14390000</v>
      </c>
    </row>
    <row r="40" spans="1:8" ht="13.5">
      <c r="A40" s="23"/>
      <c r="B40" s="23"/>
      <c r="C40" s="23"/>
      <c r="D40" s="23"/>
      <c r="E40" s="28" t="s">
        <v>23</v>
      </c>
      <c r="F40" s="20">
        <v>12200000</v>
      </c>
      <c r="G40" s="20">
        <v>18080000</v>
      </c>
      <c r="H40" s="20">
        <v>14390000</v>
      </c>
    </row>
    <row r="41" spans="1:8" ht="13.5">
      <c r="A41" s="23"/>
      <c r="B41" s="23"/>
      <c r="C41" s="23"/>
      <c r="D41" s="23"/>
      <c r="E41" s="31" t="s">
        <v>38</v>
      </c>
      <c r="F41" s="32">
        <f>+F32+F39</f>
        <v>636436000</v>
      </c>
      <c r="G41" s="32">
        <f>+G32+G39</f>
        <v>746623000</v>
      </c>
      <c r="H41" s="32">
        <f>+H32+H39</f>
        <v>837031000</v>
      </c>
    </row>
    <row r="42" spans="1:8" ht="13.5">
      <c r="A42" s="23"/>
      <c r="B42" s="23"/>
      <c r="C42" s="23"/>
      <c r="D42" s="23"/>
      <c r="E42" s="31" t="s">
        <v>39</v>
      </c>
      <c r="F42" s="32">
        <f>+F30+F41</f>
        <v>10143759000</v>
      </c>
      <c r="G42" s="32">
        <f>+G30+G41</f>
        <v>10845169000</v>
      </c>
      <c r="H42" s="32">
        <f>+H30+H41</f>
        <v>11700491000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105840000</v>
      </c>
      <c r="G5" s="3">
        <v>116544000</v>
      </c>
      <c r="H5" s="3">
        <v>127207000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34710000</v>
      </c>
      <c r="G7" s="4">
        <f>SUM(G8:G19)</f>
        <v>36621000</v>
      </c>
      <c r="H7" s="4">
        <f>SUM(H8:H19)</f>
        <v>37977000</v>
      </c>
    </row>
    <row r="8" spans="1:8" ht="13.5">
      <c r="A8" s="23"/>
      <c r="B8" s="23"/>
      <c r="C8" s="23"/>
      <c r="D8" s="23"/>
      <c r="E8" s="28" t="s">
        <v>9</v>
      </c>
      <c r="F8" s="11">
        <v>24768000</v>
      </c>
      <c r="G8" s="11">
        <v>26621000</v>
      </c>
      <c r="H8" s="11">
        <v>27977000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9942000</v>
      </c>
      <c r="G11" s="11">
        <v>10000000</v>
      </c>
      <c r="H11" s="11">
        <v>10000000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4470000</v>
      </c>
      <c r="G20" s="3">
        <f>SUM(G21:G29)</f>
        <v>1770000</v>
      </c>
      <c r="H20" s="3">
        <f>SUM(H21:H29)</f>
        <v>1900000</v>
      </c>
    </row>
    <row r="21" spans="1:8" ht="13.5">
      <c r="A21" s="23"/>
      <c r="B21" s="23"/>
      <c r="C21" s="23"/>
      <c r="D21" s="23"/>
      <c r="E21" s="28" t="s">
        <v>22</v>
      </c>
      <c r="F21" s="20">
        <v>1700000</v>
      </c>
      <c r="G21" s="20">
        <v>1770000</v>
      </c>
      <c r="H21" s="20">
        <v>1900000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2770000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145020000</v>
      </c>
      <c r="G30" s="19">
        <f>+G5+G6+G7+G20</f>
        <v>154935000</v>
      </c>
      <c r="H30" s="19">
        <f>+H5+H6+H7+H20</f>
        <v>167084000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4098000</v>
      </c>
      <c r="G32" s="3">
        <f>SUM(G33:G38)</f>
        <v>4266000</v>
      </c>
      <c r="H32" s="3">
        <f>SUM(H33:H38)</f>
        <v>130000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4098000</v>
      </c>
      <c r="G34" s="11">
        <v>4266000</v>
      </c>
      <c r="H34" s="11">
        <v>130000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4098000</v>
      </c>
      <c r="G41" s="34">
        <f>+G32+G39</f>
        <v>4266000</v>
      </c>
      <c r="H41" s="34">
        <f>+H32+H39</f>
        <v>130000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149118000</v>
      </c>
      <c r="G42" s="34">
        <f>+G30+G41</f>
        <v>159201000</v>
      </c>
      <c r="H42" s="34">
        <f>+H30+H41</f>
        <v>167214000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401151000</v>
      </c>
      <c r="G5" s="3">
        <v>447740000</v>
      </c>
      <c r="H5" s="3">
        <v>496445000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190147000</v>
      </c>
      <c r="G7" s="4">
        <f>SUM(G8:G19)</f>
        <v>204846000</v>
      </c>
      <c r="H7" s="4">
        <f>SUM(H8:H19)</f>
        <v>216355000</v>
      </c>
    </row>
    <row r="8" spans="1:8" ht="13.5">
      <c r="A8" s="23"/>
      <c r="B8" s="23"/>
      <c r="C8" s="23"/>
      <c r="D8" s="23"/>
      <c r="E8" s="28" t="s">
        <v>9</v>
      </c>
      <c r="F8" s="11">
        <v>119146000</v>
      </c>
      <c r="G8" s="11">
        <v>129846000</v>
      </c>
      <c r="H8" s="11">
        <v>137675000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41001000</v>
      </c>
      <c r="G11" s="11">
        <v>40000000</v>
      </c>
      <c r="H11" s="11">
        <v>42000000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30000000</v>
      </c>
      <c r="G16" s="11">
        <v>35000000</v>
      </c>
      <c r="H16" s="11">
        <v>36680000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7846000</v>
      </c>
      <c r="G20" s="3">
        <f>SUM(G21:G29)</f>
        <v>3200000</v>
      </c>
      <c r="H20" s="3">
        <f>SUM(H21:H29)</f>
        <v>3200000</v>
      </c>
    </row>
    <row r="21" spans="1:8" ht="13.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3200000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4846000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599144000</v>
      </c>
      <c r="G30" s="19">
        <f>+G5+G6+G7+G20</f>
        <v>655786000</v>
      </c>
      <c r="H30" s="19">
        <f>+H5+H6+H7+H20</f>
        <v>716000000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300000</v>
      </c>
      <c r="G32" s="3">
        <f>SUM(G33:G38)</f>
        <v>7084000</v>
      </c>
      <c r="H32" s="3">
        <f>SUM(H33:H38)</f>
        <v>6000000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/>
      <c r="G34" s="11">
        <v>2084000</v>
      </c>
      <c r="H34" s="11"/>
    </row>
    <row r="35" spans="1:8" ht="13.5">
      <c r="A35" s="23"/>
      <c r="B35" s="23"/>
      <c r="C35" s="23"/>
      <c r="D35" s="23"/>
      <c r="E35" s="28" t="s">
        <v>35</v>
      </c>
      <c r="F35" s="11">
        <v>300000</v>
      </c>
      <c r="G35" s="11">
        <v>5000000</v>
      </c>
      <c r="H35" s="11">
        <v>6000000</v>
      </c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2800000</v>
      </c>
      <c r="G39" s="3">
        <f>SUM(G40:G40)</f>
        <v>3260000</v>
      </c>
      <c r="H39" s="3">
        <f>SUM(H40:H40)</f>
        <v>1500000</v>
      </c>
    </row>
    <row r="40" spans="1:8" ht="13.5">
      <c r="A40" s="23"/>
      <c r="B40" s="23"/>
      <c r="C40" s="23"/>
      <c r="D40" s="23"/>
      <c r="E40" s="28" t="s">
        <v>23</v>
      </c>
      <c r="F40" s="20">
        <v>2800000</v>
      </c>
      <c r="G40" s="20">
        <v>3260000</v>
      </c>
      <c r="H40" s="20">
        <v>1500000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3100000</v>
      </c>
      <c r="G41" s="34">
        <f>+G32+G39</f>
        <v>10344000</v>
      </c>
      <c r="H41" s="34">
        <f>+H32+H39</f>
        <v>7500000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602244000</v>
      </c>
      <c r="G42" s="34">
        <f>+G30+G41</f>
        <v>666130000</v>
      </c>
      <c r="H42" s="34">
        <f>+H30+H41</f>
        <v>723500000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226033000</v>
      </c>
      <c r="G5" s="3">
        <v>255256000</v>
      </c>
      <c r="H5" s="3">
        <v>286357000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125937000</v>
      </c>
      <c r="G7" s="4">
        <f>SUM(G8:G19)</f>
        <v>100890000</v>
      </c>
      <c r="H7" s="4">
        <f>SUM(H8:H19)</f>
        <v>103040000</v>
      </c>
    </row>
    <row r="8" spans="1:8" ht="13.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8000000</v>
      </c>
      <c r="G11" s="11">
        <v>17335000</v>
      </c>
      <c r="H11" s="11">
        <v>15000000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25000000</v>
      </c>
      <c r="G16" s="11">
        <v>30000000</v>
      </c>
      <c r="H16" s="11">
        <v>31440000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>
        <v>92937000</v>
      </c>
      <c r="G18" s="11">
        <v>53555000</v>
      </c>
      <c r="H18" s="11">
        <v>56600000</v>
      </c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6245000</v>
      </c>
      <c r="G20" s="3">
        <f>SUM(G21:G29)</f>
        <v>1700000</v>
      </c>
      <c r="H20" s="3">
        <f>SUM(H21:H29)</f>
        <v>1700000</v>
      </c>
    </row>
    <row r="21" spans="1:8" ht="13.5">
      <c r="A21" s="23"/>
      <c r="B21" s="23"/>
      <c r="C21" s="23"/>
      <c r="D21" s="23"/>
      <c r="E21" s="28" t="s">
        <v>22</v>
      </c>
      <c r="F21" s="20">
        <v>1700000</v>
      </c>
      <c r="G21" s="20">
        <v>1700000</v>
      </c>
      <c r="H21" s="20">
        <v>1700000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4545000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358215000</v>
      </c>
      <c r="G30" s="19">
        <f>+G5+G6+G7+G20</f>
        <v>357846000</v>
      </c>
      <c r="H30" s="19">
        <f>+H5+H6+H7+H20</f>
        <v>391097000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902000</v>
      </c>
      <c r="G32" s="3">
        <f>SUM(G33:G38)</f>
        <v>100000</v>
      </c>
      <c r="H32" s="3">
        <f>SUM(H33:H38)</f>
        <v>130000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902000</v>
      </c>
      <c r="G34" s="11">
        <v>100000</v>
      </c>
      <c r="H34" s="11">
        <v>130000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>
        <v>300000</v>
      </c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1202000</v>
      </c>
      <c r="G41" s="34">
        <f>+G32+G39</f>
        <v>100000</v>
      </c>
      <c r="H41" s="34">
        <f>+H32+H39</f>
        <v>130000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359417000</v>
      </c>
      <c r="G42" s="34">
        <f>+G30+G41</f>
        <v>357946000</v>
      </c>
      <c r="H42" s="34">
        <f>+H30+H41</f>
        <v>391227000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68629000</v>
      </c>
      <c r="G5" s="3">
        <v>74580000</v>
      </c>
      <c r="H5" s="3">
        <v>80300000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64839000</v>
      </c>
      <c r="G7" s="4">
        <f>SUM(G8:G19)</f>
        <v>54371000</v>
      </c>
      <c r="H7" s="4">
        <f>SUM(H8:H19)</f>
        <v>56232000</v>
      </c>
    </row>
    <row r="8" spans="1:8" ht="13.5">
      <c r="A8" s="23"/>
      <c r="B8" s="23"/>
      <c r="C8" s="23"/>
      <c r="D8" s="23"/>
      <c r="E8" s="28" t="s">
        <v>9</v>
      </c>
      <c r="F8" s="11">
        <v>18139000</v>
      </c>
      <c r="G8" s="11">
        <v>19371000</v>
      </c>
      <c r="H8" s="11">
        <v>20272000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16700000</v>
      </c>
      <c r="G11" s="11">
        <v>15000000</v>
      </c>
      <c r="H11" s="11">
        <v>15000000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30000000</v>
      </c>
      <c r="G16" s="11">
        <v>20000000</v>
      </c>
      <c r="H16" s="11">
        <v>20960000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3951000</v>
      </c>
      <c r="G20" s="3">
        <f>SUM(G21:G29)</f>
        <v>3100000</v>
      </c>
      <c r="H20" s="3">
        <f>SUM(H21:H29)</f>
        <v>3100000</v>
      </c>
    </row>
    <row r="21" spans="1:8" ht="13.5">
      <c r="A21" s="23"/>
      <c r="B21" s="23"/>
      <c r="C21" s="23"/>
      <c r="D21" s="23"/>
      <c r="E21" s="28" t="s">
        <v>22</v>
      </c>
      <c r="F21" s="20">
        <v>2800000</v>
      </c>
      <c r="G21" s="20">
        <v>3100000</v>
      </c>
      <c r="H21" s="20">
        <v>3100000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1151000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137419000</v>
      </c>
      <c r="G30" s="19">
        <f>+G5+G6+G7+G20</f>
        <v>132051000</v>
      </c>
      <c r="H30" s="19">
        <f>+H5+H6+H7+H20</f>
        <v>139632000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3708000</v>
      </c>
      <c r="G32" s="3">
        <f>SUM(G33:G38)</f>
        <v>100000</v>
      </c>
      <c r="H32" s="3">
        <f>SUM(H33:H38)</f>
        <v>130000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3708000</v>
      </c>
      <c r="G34" s="11">
        <v>100000</v>
      </c>
      <c r="H34" s="11">
        <v>130000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3708000</v>
      </c>
      <c r="G41" s="34">
        <f>+G32+G39</f>
        <v>100000</v>
      </c>
      <c r="H41" s="34">
        <f>+H32+H39</f>
        <v>130000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141127000</v>
      </c>
      <c r="G42" s="34">
        <f>+G30+G41</f>
        <v>132151000</v>
      </c>
      <c r="H42" s="34">
        <f>+H30+H41</f>
        <v>139762000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438292000</v>
      </c>
      <c r="G5" s="3">
        <v>475975000</v>
      </c>
      <c r="H5" s="3">
        <v>511112000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172575000</v>
      </c>
      <c r="G7" s="4">
        <f>SUM(G8:G19)</f>
        <v>203596000</v>
      </c>
      <c r="H7" s="4">
        <f>SUM(H8:H19)</f>
        <v>195500000</v>
      </c>
    </row>
    <row r="8" spans="1:8" ht="13.5">
      <c r="A8" s="23"/>
      <c r="B8" s="23"/>
      <c r="C8" s="23"/>
      <c r="D8" s="23"/>
      <c r="E8" s="28" t="s">
        <v>9</v>
      </c>
      <c r="F8" s="11">
        <v>122575000</v>
      </c>
      <c r="G8" s="11">
        <v>133596000</v>
      </c>
      <c r="H8" s="11">
        <v>141660000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50000000</v>
      </c>
      <c r="G16" s="11">
        <v>70000000</v>
      </c>
      <c r="H16" s="11">
        <v>53840000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7460000</v>
      </c>
      <c r="G20" s="3">
        <f>SUM(G21:G29)</f>
        <v>1770000</v>
      </c>
      <c r="H20" s="3">
        <f>SUM(H21:H29)</f>
        <v>1770000</v>
      </c>
    </row>
    <row r="21" spans="1:8" ht="13.5">
      <c r="A21" s="23"/>
      <c r="B21" s="23"/>
      <c r="C21" s="23"/>
      <c r="D21" s="23"/>
      <c r="E21" s="28" t="s">
        <v>22</v>
      </c>
      <c r="F21" s="20">
        <v>1700000</v>
      </c>
      <c r="G21" s="20">
        <v>1770000</v>
      </c>
      <c r="H21" s="20">
        <v>1770000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1760000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4000000</v>
      </c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618327000</v>
      </c>
      <c r="G30" s="19">
        <f>+G5+G6+G7+G20</f>
        <v>681341000</v>
      </c>
      <c r="H30" s="19">
        <f>+H5+H6+H7+H20</f>
        <v>708382000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126022000</v>
      </c>
      <c r="G32" s="3">
        <f>SUM(G33:G38)</f>
        <v>130557000</v>
      </c>
      <c r="H32" s="3">
        <f>SUM(H33:H38)</f>
        <v>67575000</v>
      </c>
    </row>
    <row r="33" spans="1:8" ht="13.5">
      <c r="A33" s="23"/>
      <c r="B33" s="23"/>
      <c r="C33" s="23"/>
      <c r="D33" s="23"/>
      <c r="E33" s="28" t="s">
        <v>16</v>
      </c>
      <c r="F33" s="11">
        <v>32498000</v>
      </c>
      <c r="G33" s="11">
        <v>71250000</v>
      </c>
      <c r="H33" s="11">
        <v>42675000</v>
      </c>
    </row>
    <row r="34" spans="1:8" ht="13.5">
      <c r="A34" s="23"/>
      <c r="B34" s="23"/>
      <c r="C34" s="23"/>
      <c r="D34" s="23"/>
      <c r="E34" s="28" t="s">
        <v>34</v>
      </c>
      <c r="F34" s="11">
        <v>93524000</v>
      </c>
      <c r="G34" s="11">
        <v>59307000</v>
      </c>
      <c r="H34" s="11">
        <v>24900000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945000</v>
      </c>
      <c r="H39" s="3">
        <f>SUM(H40:H40)</f>
        <v>1100000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>
        <v>945000</v>
      </c>
      <c r="H40" s="20">
        <v>1100000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126022000</v>
      </c>
      <c r="G41" s="34">
        <f>+G32+G39</f>
        <v>131502000</v>
      </c>
      <c r="H41" s="34">
        <f>+H32+H39</f>
        <v>68675000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744349000</v>
      </c>
      <c r="G42" s="34">
        <f>+G30+G41</f>
        <v>812843000</v>
      </c>
      <c r="H42" s="34">
        <f>+H30+H41</f>
        <v>777057000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405169000</v>
      </c>
      <c r="G5" s="3">
        <v>433841000</v>
      </c>
      <c r="H5" s="3">
        <v>459052000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124245000</v>
      </c>
      <c r="G7" s="4">
        <f>SUM(G8:G19)</f>
        <v>135422000</v>
      </c>
      <c r="H7" s="4">
        <f>SUM(H8:H19)</f>
        <v>143602000</v>
      </c>
    </row>
    <row r="8" spans="1:8" ht="13.5">
      <c r="A8" s="23"/>
      <c r="B8" s="23"/>
      <c r="C8" s="23"/>
      <c r="D8" s="23"/>
      <c r="E8" s="28" t="s">
        <v>9</v>
      </c>
      <c r="F8" s="11">
        <v>124245000</v>
      </c>
      <c r="G8" s="11">
        <v>135422000</v>
      </c>
      <c r="H8" s="11">
        <v>143602000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4650000</v>
      </c>
      <c r="G20" s="3">
        <f>SUM(G21:G29)</f>
        <v>2600000</v>
      </c>
      <c r="H20" s="3">
        <f>SUM(H21:H29)</f>
        <v>2600000</v>
      </c>
    </row>
    <row r="21" spans="1:8" ht="13.5">
      <c r="A21" s="23"/>
      <c r="B21" s="23"/>
      <c r="C21" s="23"/>
      <c r="D21" s="23"/>
      <c r="E21" s="28" t="s">
        <v>22</v>
      </c>
      <c r="F21" s="20">
        <v>2600000</v>
      </c>
      <c r="G21" s="20">
        <v>2600000</v>
      </c>
      <c r="H21" s="20">
        <v>2600000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2050000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534064000</v>
      </c>
      <c r="G30" s="19">
        <f>+G5+G6+G7+G20</f>
        <v>571863000</v>
      </c>
      <c r="H30" s="19">
        <f>+H5+H6+H7+H20</f>
        <v>605254000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31795000</v>
      </c>
      <c r="G32" s="3">
        <f>SUM(G33:G38)</f>
        <v>85235000</v>
      </c>
      <c r="H32" s="3">
        <f>SUM(H33:H38)</f>
        <v>176805000</v>
      </c>
    </row>
    <row r="33" spans="1:8" ht="13.5">
      <c r="A33" s="23"/>
      <c r="B33" s="23"/>
      <c r="C33" s="23"/>
      <c r="D33" s="23"/>
      <c r="E33" s="28" t="s">
        <v>16</v>
      </c>
      <c r="F33" s="11">
        <v>5000000</v>
      </c>
      <c r="G33" s="11">
        <v>38000000</v>
      </c>
      <c r="H33" s="11">
        <v>47415000</v>
      </c>
    </row>
    <row r="34" spans="1:8" ht="13.5">
      <c r="A34" s="23"/>
      <c r="B34" s="23"/>
      <c r="C34" s="23"/>
      <c r="D34" s="23"/>
      <c r="E34" s="28" t="s">
        <v>34</v>
      </c>
      <c r="F34" s="11">
        <v>26795000</v>
      </c>
      <c r="G34" s="11">
        <v>47235000</v>
      </c>
      <c r="H34" s="11">
        <v>129390000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31795000</v>
      </c>
      <c r="G41" s="34">
        <f>+G32+G39</f>
        <v>85235000</v>
      </c>
      <c r="H41" s="34">
        <f>+H32+H39</f>
        <v>176805000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565859000</v>
      </c>
      <c r="G42" s="34">
        <f>+G30+G41</f>
        <v>657098000</v>
      </c>
      <c r="H42" s="34">
        <f>+H30+H41</f>
        <v>782059000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367222000</v>
      </c>
      <c r="G5" s="3">
        <v>378924000</v>
      </c>
      <c r="H5" s="3">
        <v>389314000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2198000</v>
      </c>
      <c r="G7" s="4">
        <f>SUM(G8:G19)</f>
        <v>2319000</v>
      </c>
      <c r="H7" s="4">
        <f>SUM(H8:H19)</f>
        <v>2454000</v>
      </c>
    </row>
    <row r="8" spans="1:8" ht="13.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>
        <v>2198000</v>
      </c>
      <c r="G13" s="20">
        <v>2319000</v>
      </c>
      <c r="H13" s="20">
        <v>2454000</v>
      </c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2977000</v>
      </c>
      <c r="G20" s="3">
        <f>SUM(G21:G29)</f>
        <v>1000000</v>
      </c>
      <c r="H20" s="3">
        <f>SUM(H21:H29)</f>
        <v>1000000</v>
      </c>
    </row>
    <row r="21" spans="1:8" ht="13.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1977000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372397000</v>
      </c>
      <c r="G30" s="19">
        <f>+G5+G6+G7+G20</f>
        <v>382243000</v>
      </c>
      <c r="H30" s="19">
        <f>+H5+H6+H7+H20</f>
        <v>392768000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372397000</v>
      </c>
      <c r="G42" s="34">
        <f>+G30+G41</f>
        <v>382243000</v>
      </c>
      <c r="H42" s="34">
        <f>+H30+H41</f>
        <v>392768000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157048000</v>
      </c>
      <c r="G5" s="3">
        <v>172695000</v>
      </c>
      <c r="H5" s="3">
        <v>188327000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64076000</v>
      </c>
      <c r="G7" s="4">
        <f>SUM(G8:G19)</f>
        <v>76020000</v>
      </c>
      <c r="H7" s="4">
        <f>SUM(H8:H19)</f>
        <v>84866000</v>
      </c>
    </row>
    <row r="8" spans="1:8" ht="13.5">
      <c r="A8" s="23"/>
      <c r="B8" s="23"/>
      <c r="C8" s="23"/>
      <c r="D8" s="23"/>
      <c r="E8" s="28" t="s">
        <v>9</v>
      </c>
      <c r="F8" s="11">
        <v>47076000</v>
      </c>
      <c r="G8" s="11">
        <v>51020000</v>
      </c>
      <c r="H8" s="11">
        <v>53906000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2000000</v>
      </c>
      <c r="G11" s="11">
        <v>5000000</v>
      </c>
      <c r="H11" s="11">
        <v>10000000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15000000</v>
      </c>
      <c r="G16" s="11">
        <v>20000000</v>
      </c>
      <c r="H16" s="11">
        <v>20960000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4707000</v>
      </c>
      <c r="G20" s="3">
        <f>SUM(G21:G29)</f>
        <v>3200000</v>
      </c>
      <c r="H20" s="3">
        <f>SUM(H21:H29)</f>
        <v>3300000</v>
      </c>
    </row>
    <row r="21" spans="1:8" ht="13.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3300000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1707000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225831000</v>
      </c>
      <c r="G30" s="19">
        <f>+G5+G6+G7+G20</f>
        <v>251915000</v>
      </c>
      <c r="H30" s="19">
        <f>+H5+H6+H7+H20</f>
        <v>276493000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920000</v>
      </c>
      <c r="G32" s="3">
        <f>SUM(G33:G38)</f>
        <v>767000</v>
      </c>
      <c r="H32" s="3">
        <f>SUM(H33:H38)</f>
        <v>930000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920000</v>
      </c>
      <c r="G34" s="11">
        <v>767000</v>
      </c>
      <c r="H34" s="11">
        <v>930000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1500000</v>
      </c>
      <c r="G39" s="3">
        <f>SUM(G40:G40)</f>
        <v>2705000</v>
      </c>
      <c r="H39" s="3">
        <f>SUM(H40:H40)</f>
        <v>2430000</v>
      </c>
    </row>
    <row r="40" spans="1:8" ht="13.5">
      <c r="A40" s="23"/>
      <c r="B40" s="23"/>
      <c r="C40" s="23"/>
      <c r="D40" s="23"/>
      <c r="E40" s="28" t="s">
        <v>23</v>
      </c>
      <c r="F40" s="20">
        <v>1500000</v>
      </c>
      <c r="G40" s="20">
        <v>2705000</v>
      </c>
      <c r="H40" s="20">
        <v>2430000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2420000</v>
      </c>
      <c r="G41" s="34">
        <f>+G32+G39</f>
        <v>3472000</v>
      </c>
      <c r="H41" s="34">
        <f>+H32+H39</f>
        <v>3360000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228251000</v>
      </c>
      <c r="G42" s="34">
        <f>+G30+G41</f>
        <v>255387000</v>
      </c>
      <c r="H42" s="34">
        <f>+H30+H41</f>
        <v>279853000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618310000</v>
      </c>
      <c r="G5" s="3">
        <v>671913000</v>
      </c>
      <c r="H5" s="3">
        <v>722123000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268423000</v>
      </c>
      <c r="G7" s="4">
        <f>SUM(G8:G19)</f>
        <v>407824000</v>
      </c>
      <c r="H7" s="4">
        <f>SUM(H8:H19)</f>
        <v>390099000</v>
      </c>
    </row>
    <row r="8" spans="1:8" ht="13.5">
      <c r="A8" s="23"/>
      <c r="B8" s="23"/>
      <c r="C8" s="23"/>
      <c r="D8" s="23"/>
      <c r="E8" s="28" t="s">
        <v>9</v>
      </c>
      <c r="F8" s="11">
        <v>223476000</v>
      </c>
      <c r="G8" s="11">
        <v>243954000</v>
      </c>
      <c r="H8" s="11">
        <v>258939000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4947000</v>
      </c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>
        <v>750000</v>
      </c>
      <c r="H12" s="20">
        <v>2000000</v>
      </c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>
        <v>118120000</v>
      </c>
      <c r="H15" s="11">
        <v>82000000</v>
      </c>
    </row>
    <row r="16" spans="1:8" ht="13.5">
      <c r="A16" s="23"/>
      <c r="B16" s="23"/>
      <c r="C16" s="23"/>
      <c r="D16" s="23"/>
      <c r="E16" s="28" t="s">
        <v>17</v>
      </c>
      <c r="F16" s="11">
        <v>40000000</v>
      </c>
      <c r="G16" s="11">
        <v>45000000</v>
      </c>
      <c r="H16" s="11">
        <v>47160000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7955000</v>
      </c>
      <c r="G20" s="3">
        <f>SUM(G21:G29)</f>
        <v>1770000</v>
      </c>
      <c r="H20" s="3">
        <f>SUM(H21:H29)</f>
        <v>1770000</v>
      </c>
    </row>
    <row r="21" spans="1:8" ht="13.5">
      <c r="A21" s="23"/>
      <c r="B21" s="23"/>
      <c r="C21" s="23"/>
      <c r="D21" s="23"/>
      <c r="E21" s="28" t="s">
        <v>22</v>
      </c>
      <c r="F21" s="20">
        <v>1700000</v>
      </c>
      <c r="G21" s="20">
        <v>1770000</v>
      </c>
      <c r="H21" s="20">
        <v>1770000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6255000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894688000</v>
      </c>
      <c r="G30" s="19">
        <f>+G5+G6+G7+G20</f>
        <v>1081507000</v>
      </c>
      <c r="H30" s="19">
        <f>+H5+H6+H7+H20</f>
        <v>1113992000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138600000</v>
      </c>
      <c r="G32" s="3">
        <f>SUM(G33:G38)</f>
        <v>81955000</v>
      </c>
      <c r="H32" s="3">
        <f>SUM(H33:H38)</f>
        <v>69141000</v>
      </c>
    </row>
    <row r="33" spans="1:8" ht="13.5">
      <c r="A33" s="23"/>
      <c r="B33" s="23"/>
      <c r="C33" s="23"/>
      <c r="D33" s="23"/>
      <c r="E33" s="28" t="s">
        <v>16</v>
      </c>
      <c r="F33" s="11">
        <v>130000000</v>
      </c>
      <c r="G33" s="11">
        <v>73918000</v>
      </c>
      <c r="H33" s="11">
        <v>56895000</v>
      </c>
    </row>
    <row r="34" spans="1:8" ht="13.5">
      <c r="A34" s="23"/>
      <c r="B34" s="23"/>
      <c r="C34" s="23"/>
      <c r="D34" s="23"/>
      <c r="E34" s="28" t="s">
        <v>34</v>
      </c>
      <c r="F34" s="11">
        <v>8000000</v>
      </c>
      <c r="G34" s="11">
        <v>6837000</v>
      </c>
      <c r="H34" s="11">
        <v>8746000</v>
      </c>
    </row>
    <row r="35" spans="1:8" ht="13.5">
      <c r="A35" s="23"/>
      <c r="B35" s="23"/>
      <c r="C35" s="23"/>
      <c r="D35" s="23"/>
      <c r="E35" s="28" t="s">
        <v>35</v>
      </c>
      <c r="F35" s="11">
        <v>600000</v>
      </c>
      <c r="G35" s="11">
        <v>1200000</v>
      </c>
      <c r="H35" s="11">
        <v>3500000</v>
      </c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1900000</v>
      </c>
      <c r="G39" s="3">
        <f>SUM(G40:G40)</f>
        <v>2000000</v>
      </c>
      <c r="H39" s="3">
        <f>SUM(H40:H40)</f>
        <v>500000</v>
      </c>
    </row>
    <row r="40" spans="1:8" ht="13.5">
      <c r="A40" s="23"/>
      <c r="B40" s="23"/>
      <c r="C40" s="23"/>
      <c r="D40" s="23"/>
      <c r="E40" s="28" t="s">
        <v>23</v>
      </c>
      <c r="F40" s="20">
        <v>1900000</v>
      </c>
      <c r="G40" s="20">
        <v>2000000</v>
      </c>
      <c r="H40" s="20">
        <v>500000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140500000</v>
      </c>
      <c r="G41" s="34">
        <f>+G32+G39</f>
        <v>83955000</v>
      </c>
      <c r="H41" s="34">
        <f>+H32+H39</f>
        <v>69641000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1035188000</v>
      </c>
      <c r="G42" s="34">
        <f>+G30+G41</f>
        <v>1165462000</v>
      </c>
      <c r="H42" s="34">
        <f>+H30+H41</f>
        <v>1183633000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848071000</v>
      </c>
      <c r="G5" s="3">
        <v>913887000</v>
      </c>
      <c r="H5" s="3">
        <v>973645000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474379000</v>
      </c>
      <c r="G7" s="4">
        <f>SUM(G8:G19)</f>
        <v>475721000</v>
      </c>
      <c r="H7" s="4">
        <f>SUM(H8:H19)</f>
        <v>500356000</v>
      </c>
    </row>
    <row r="8" spans="1:8" ht="13.5">
      <c r="A8" s="23"/>
      <c r="B8" s="23"/>
      <c r="C8" s="23"/>
      <c r="D8" s="23"/>
      <c r="E8" s="28" t="s">
        <v>9</v>
      </c>
      <c r="F8" s="11">
        <v>371379000</v>
      </c>
      <c r="G8" s="11">
        <v>405721000</v>
      </c>
      <c r="H8" s="11">
        <v>430851000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23000000</v>
      </c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80000000</v>
      </c>
      <c r="G16" s="11">
        <v>70000000</v>
      </c>
      <c r="H16" s="11">
        <v>69505000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12574000</v>
      </c>
      <c r="G20" s="3">
        <f>SUM(G21:G29)</f>
        <v>6800000</v>
      </c>
      <c r="H20" s="3">
        <f>SUM(H21:H29)</f>
        <v>7800000</v>
      </c>
    </row>
    <row r="21" spans="1:8" ht="13.5">
      <c r="A21" s="23"/>
      <c r="B21" s="23"/>
      <c r="C21" s="23"/>
      <c r="D21" s="23"/>
      <c r="E21" s="28" t="s">
        <v>22</v>
      </c>
      <c r="F21" s="20">
        <v>2600000</v>
      </c>
      <c r="G21" s="20">
        <v>2800000</v>
      </c>
      <c r="H21" s="20">
        <v>2800000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4974000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5000000</v>
      </c>
      <c r="G26" s="11">
        <v>4000000</v>
      </c>
      <c r="H26" s="11">
        <v>5000000</v>
      </c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1335024000</v>
      </c>
      <c r="G30" s="19">
        <f>+G5+G6+G7+G20</f>
        <v>1396408000</v>
      </c>
      <c r="H30" s="19">
        <f>+H5+H6+H7+H20</f>
        <v>1481801000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71092000</v>
      </c>
      <c r="G32" s="3">
        <f>SUM(G33:G38)</f>
        <v>50102000</v>
      </c>
      <c r="H32" s="3">
        <f>SUM(H33:H38)</f>
        <v>17192000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71092000</v>
      </c>
      <c r="G34" s="11">
        <v>50102000</v>
      </c>
      <c r="H34" s="11">
        <v>17192000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1500000</v>
      </c>
      <c r="G39" s="3">
        <f>SUM(G40:G40)</f>
        <v>1760000</v>
      </c>
      <c r="H39" s="3">
        <f>SUM(H40:H40)</f>
        <v>2000000</v>
      </c>
    </row>
    <row r="40" spans="1:8" ht="13.5">
      <c r="A40" s="23"/>
      <c r="B40" s="23"/>
      <c r="C40" s="23"/>
      <c r="D40" s="23"/>
      <c r="E40" s="28" t="s">
        <v>23</v>
      </c>
      <c r="F40" s="20">
        <v>1500000</v>
      </c>
      <c r="G40" s="20">
        <v>1760000</v>
      </c>
      <c r="H40" s="20">
        <v>2000000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72592000</v>
      </c>
      <c r="G41" s="34">
        <f>+G32+G39</f>
        <v>51862000</v>
      </c>
      <c r="H41" s="34">
        <f>+H32+H39</f>
        <v>19192000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1407616000</v>
      </c>
      <c r="G42" s="34">
        <f>+G30+G41</f>
        <v>1448270000</v>
      </c>
      <c r="H42" s="34">
        <f>+H30+H41</f>
        <v>1500993000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335197000</v>
      </c>
      <c r="G5" s="3">
        <v>362008000</v>
      </c>
      <c r="H5" s="3">
        <v>386601000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423262000</v>
      </c>
      <c r="G7" s="4">
        <f>SUM(G8:G19)</f>
        <v>354117000</v>
      </c>
      <c r="H7" s="4">
        <f>SUM(H8:H19)</f>
        <v>224146000</v>
      </c>
    </row>
    <row r="8" spans="1:8" ht="13.5">
      <c r="A8" s="23"/>
      <c r="B8" s="23"/>
      <c r="C8" s="23"/>
      <c r="D8" s="23"/>
      <c r="E8" s="28" t="s">
        <v>9</v>
      </c>
      <c r="F8" s="11">
        <v>86480000</v>
      </c>
      <c r="G8" s="11">
        <v>94117000</v>
      </c>
      <c r="H8" s="11">
        <v>99706000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15000000</v>
      </c>
      <c r="G11" s="11">
        <v>10000000</v>
      </c>
      <c r="H11" s="11">
        <v>10000000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295407000</v>
      </c>
      <c r="G15" s="11">
        <v>220000000</v>
      </c>
      <c r="H15" s="11">
        <v>83000000</v>
      </c>
    </row>
    <row r="16" spans="1:8" ht="13.5">
      <c r="A16" s="23"/>
      <c r="B16" s="23"/>
      <c r="C16" s="23"/>
      <c r="D16" s="23"/>
      <c r="E16" s="28" t="s">
        <v>17</v>
      </c>
      <c r="F16" s="11">
        <v>26375000</v>
      </c>
      <c r="G16" s="11">
        <v>30000000</v>
      </c>
      <c r="H16" s="11">
        <v>31440000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6914000</v>
      </c>
      <c r="G20" s="3">
        <f>SUM(G21:G29)</f>
        <v>5100000</v>
      </c>
      <c r="H20" s="3">
        <f>SUM(H21:H29)</f>
        <v>5100000</v>
      </c>
    </row>
    <row r="21" spans="1:8" ht="13.5">
      <c r="A21" s="23"/>
      <c r="B21" s="23"/>
      <c r="C21" s="23"/>
      <c r="D21" s="23"/>
      <c r="E21" s="28" t="s">
        <v>22</v>
      </c>
      <c r="F21" s="20">
        <v>2000000</v>
      </c>
      <c r="G21" s="20">
        <v>2100000</v>
      </c>
      <c r="H21" s="20">
        <v>2100000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1914000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3000000</v>
      </c>
      <c r="G26" s="11">
        <v>3000000</v>
      </c>
      <c r="H26" s="11">
        <v>3000000</v>
      </c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765373000</v>
      </c>
      <c r="G30" s="19">
        <f>+G5+G6+G7+G20</f>
        <v>721225000</v>
      </c>
      <c r="H30" s="19">
        <f>+H5+H6+H7+H20</f>
        <v>615847000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12760000</v>
      </c>
      <c r="G32" s="3">
        <f>SUM(G33:G38)</f>
        <v>7503000</v>
      </c>
      <c r="H32" s="3">
        <f>SUM(H33:H38)</f>
        <v>9746000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12760000</v>
      </c>
      <c r="G34" s="11">
        <v>7503000</v>
      </c>
      <c r="H34" s="11">
        <v>9746000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12760000</v>
      </c>
      <c r="G41" s="34">
        <f>+G32+G39</f>
        <v>7503000</v>
      </c>
      <c r="H41" s="34">
        <f>+H32+H39</f>
        <v>9746000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778133000</v>
      </c>
      <c r="G42" s="34">
        <f>+G30+G41</f>
        <v>728728000</v>
      </c>
      <c r="H42" s="34">
        <f>+H30+H41</f>
        <v>625593000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794688000</v>
      </c>
      <c r="G5" s="3">
        <v>872206000</v>
      </c>
      <c r="H5" s="3">
        <v>948979000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371344000</v>
      </c>
      <c r="G7" s="4">
        <f>SUM(G8:G19)</f>
        <v>401975000</v>
      </c>
      <c r="H7" s="4">
        <f>SUM(H8:H19)</f>
        <v>656632000</v>
      </c>
    </row>
    <row r="8" spans="1:8" ht="13.5">
      <c r="A8" s="23"/>
      <c r="B8" s="23"/>
      <c r="C8" s="23"/>
      <c r="D8" s="23"/>
      <c r="E8" s="28" t="s">
        <v>9</v>
      </c>
      <c r="F8" s="11">
        <v>331383000</v>
      </c>
      <c r="G8" s="11">
        <v>361975000</v>
      </c>
      <c r="H8" s="11">
        <v>384362000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37461000</v>
      </c>
      <c r="G11" s="11">
        <v>30000000</v>
      </c>
      <c r="H11" s="11">
        <v>31000000</v>
      </c>
    </row>
    <row r="12" spans="1:8" ht="13.5">
      <c r="A12" s="23"/>
      <c r="B12" s="23"/>
      <c r="C12" s="23"/>
      <c r="D12" s="23"/>
      <c r="E12" s="28" t="s">
        <v>13</v>
      </c>
      <c r="F12" s="20">
        <v>2500000</v>
      </c>
      <c r="G12" s="20">
        <v>10000000</v>
      </c>
      <c r="H12" s="20">
        <v>10000000</v>
      </c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>
        <v>231270000</v>
      </c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13744000</v>
      </c>
      <c r="G20" s="3">
        <f>SUM(G21:G29)</f>
        <v>9700000</v>
      </c>
      <c r="H20" s="3">
        <f>SUM(H21:H29)</f>
        <v>9800000</v>
      </c>
    </row>
    <row r="21" spans="1:8" ht="13.5">
      <c r="A21" s="23"/>
      <c r="B21" s="23"/>
      <c r="C21" s="23"/>
      <c r="D21" s="23"/>
      <c r="E21" s="28" t="s">
        <v>22</v>
      </c>
      <c r="F21" s="20">
        <v>2500000</v>
      </c>
      <c r="G21" s="20">
        <v>2700000</v>
      </c>
      <c r="H21" s="20">
        <v>2800000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4244000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7000000</v>
      </c>
      <c r="G26" s="11">
        <v>7000000</v>
      </c>
      <c r="H26" s="11">
        <v>7000000</v>
      </c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1179776000</v>
      </c>
      <c r="G30" s="19">
        <f>+G5+G6+G7+G20</f>
        <v>1283881000</v>
      </c>
      <c r="H30" s="19">
        <f>+H5+H6+H7+H20</f>
        <v>1615411000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63193000</v>
      </c>
      <c r="G32" s="3">
        <f>SUM(G33:G38)</f>
        <v>154669000</v>
      </c>
      <c r="H32" s="3">
        <f>SUM(H33:H38)</f>
        <v>217492000</v>
      </c>
    </row>
    <row r="33" spans="1:8" ht="13.5">
      <c r="A33" s="23"/>
      <c r="B33" s="23"/>
      <c r="C33" s="23"/>
      <c r="D33" s="23"/>
      <c r="E33" s="28" t="s">
        <v>16</v>
      </c>
      <c r="F33" s="11">
        <v>25000000</v>
      </c>
      <c r="G33" s="11">
        <v>61750000</v>
      </c>
      <c r="H33" s="11">
        <v>57789000</v>
      </c>
    </row>
    <row r="34" spans="1:8" ht="13.5">
      <c r="A34" s="23"/>
      <c r="B34" s="23"/>
      <c r="C34" s="23"/>
      <c r="D34" s="23"/>
      <c r="E34" s="28" t="s">
        <v>34</v>
      </c>
      <c r="F34" s="11">
        <v>36193000</v>
      </c>
      <c r="G34" s="11">
        <v>88919000</v>
      </c>
      <c r="H34" s="11">
        <v>153703000</v>
      </c>
    </row>
    <row r="35" spans="1:8" ht="13.5">
      <c r="A35" s="23"/>
      <c r="B35" s="23"/>
      <c r="C35" s="23"/>
      <c r="D35" s="23"/>
      <c r="E35" s="28" t="s">
        <v>35</v>
      </c>
      <c r="F35" s="11">
        <v>2000000</v>
      </c>
      <c r="G35" s="11">
        <v>4000000</v>
      </c>
      <c r="H35" s="11">
        <v>6000000</v>
      </c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63493000</v>
      </c>
      <c r="G41" s="34">
        <f>+G32+G39</f>
        <v>155169000</v>
      </c>
      <c r="H41" s="34">
        <f>+H32+H39</f>
        <v>217492000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1243269000</v>
      </c>
      <c r="G42" s="34">
        <f>+G30+G41</f>
        <v>1439050000</v>
      </c>
      <c r="H42" s="34">
        <f>+H30+H41</f>
        <v>1832903000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59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264278000</v>
      </c>
      <c r="G5" s="3">
        <v>276019000</v>
      </c>
      <c r="H5" s="3">
        <v>286319000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2371000</v>
      </c>
      <c r="G7" s="4">
        <f>SUM(G8:G19)</f>
        <v>2501000</v>
      </c>
      <c r="H7" s="4">
        <f>SUM(H8:H19)</f>
        <v>2646000</v>
      </c>
    </row>
    <row r="8" spans="1:8" ht="13.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>
        <v>2371000</v>
      </c>
      <c r="G13" s="20">
        <v>2501000</v>
      </c>
      <c r="H13" s="20">
        <v>2646000</v>
      </c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4694000</v>
      </c>
      <c r="G20" s="3">
        <f>SUM(G21:G29)</f>
        <v>1000000</v>
      </c>
      <c r="H20" s="3">
        <f>SUM(H21:H29)</f>
        <v>1000000</v>
      </c>
    </row>
    <row r="21" spans="1:8" ht="13.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3694000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271343000</v>
      </c>
      <c r="G30" s="19">
        <f>+G5+G6+G7+G20</f>
        <v>279520000</v>
      </c>
      <c r="H30" s="19">
        <f>+H5+H6+H7+H20</f>
        <v>289965000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271643000</v>
      </c>
      <c r="G42" s="34">
        <f>+G30+G41</f>
        <v>280020000</v>
      </c>
      <c r="H42" s="34">
        <f>+H30+H41</f>
        <v>289965000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189302000</v>
      </c>
      <c r="G5" s="3">
        <v>208574000</v>
      </c>
      <c r="H5" s="3">
        <v>227892000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147366000</v>
      </c>
      <c r="G7" s="4">
        <f>SUM(G8:G19)</f>
        <v>91806000</v>
      </c>
      <c r="H7" s="4">
        <f>SUM(H8:H19)</f>
        <v>96255000</v>
      </c>
    </row>
    <row r="8" spans="1:8" ht="13.5">
      <c r="A8" s="23"/>
      <c r="B8" s="23"/>
      <c r="C8" s="23"/>
      <c r="D8" s="23"/>
      <c r="E8" s="28" t="s">
        <v>9</v>
      </c>
      <c r="F8" s="11">
        <v>52366000</v>
      </c>
      <c r="G8" s="11">
        <v>56806000</v>
      </c>
      <c r="H8" s="11">
        <v>60055000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>
        <v>10000000</v>
      </c>
      <c r="H11" s="11">
        <v>10000000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75000000</v>
      </c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20000000</v>
      </c>
      <c r="G16" s="11">
        <v>25000000</v>
      </c>
      <c r="H16" s="11">
        <v>26200000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5650000</v>
      </c>
      <c r="G20" s="3">
        <f>SUM(G21:G29)</f>
        <v>3200000</v>
      </c>
      <c r="H20" s="3">
        <f>SUM(H21:H29)</f>
        <v>3200000</v>
      </c>
    </row>
    <row r="21" spans="1:8" ht="13.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3200000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2650000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342318000</v>
      </c>
      <c r="G30" s="19">
        <f>+G5+G6+G7+G20</f>
        <v>303580000</v>
      </c>
      <c r="H30" s="19">
        <f>+H5+H6+H7+H20</f>
        <v>327347000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15915000</v>
      </c>
      <c r="G32" s="3">
        <f>SUM(G33:G38)</f>
        <v>48215000</v>
      </c>
      <c r="H32" s="3">
        <f>SUM(H33:H38)</f>
        <v>94481000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>
        <v>28500000</v>
      </c>
      <c r="H33" s="11">
        <v>85335000</v>
      </c>
    </row>
    <row r="34" spans="1:8" ht="13.5">
      <c r="A34" s="23"/>
      <c r="B34" s="23"/>
      <c r="C34" s="23"/>
      <c r="D34" s="23"/>
      <c r="E34" s="28" t="s">
        <v>34</v>
      </c>
      <c r="F34" s="11">
        <v>15915000</v>
      </c>
      <c r="G34" s="11">
        <v>19715000</v>
      </c>
      <c r="H34" s="11">
        <v>9146000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945000</v>
      </c>
      <c r="H39" s="3">
        <f>SUM(H40:H40)</f>
        <v>1100000</v>
      </c>
    </row>
    <row r="40" spans="1:8" ht="13.5">
      <c r="A40" s="23"/>
      <c r="B40" s="23"/>
      <c r="C40" s="23"/>
      <c r="D40" s="23"/>
      <c r="E40" s="28" t="s">
        <v>23</v>
      </c>
      <c r="F40" s="20">
        <v>1200000</v>
      </c>
      <c r="G40" s="20">
        <v>945000</v>
      </c>
      <c r="H40" s="20">
        <v>1100000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17115000</v>
      </c>
      <c r="G41" s="34">
        <f>+G32+G39</f>
        <v>49160000</v>
      </c>
      <c r="H41" s="34">
        <f>+H32+H39</f>
        <v>95581000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359433000</v>
      </c>
      <c r="G42" s="34">
        <f>+G30+G41</f>
        <v>352740000</v>
      </c>
      <c r="H42" s="34">
        <f>+H30+H41</f>
        <v>422928000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256438000</v>
      </c>
      <c r="G5" s="3">
        <v>280313000</v>
      </c>
      <c r="H5" s="3">
        <v>303305000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159247000</v>
      </c>
      <c r="G7" s="4">
        <f>SUM(G8:G19)</f>
        <v>224631000</v>
      </c>
      <c r="H7" s="4">
        <f>SUM(H8:H19)</f>
        <v>291113000</v>
      </c>
    </row>
    <row r="8" spans="1:8" ht="13.5">
      <c r="A8" s="23"/>
      <c r="B8" s="23"/>
      <c r="C8" s="23"/>
      <c r="D8" s="23"/>
      <c r="E8" s="28" t="s">
        <v>9</v>
      </c>
      <c r="F8" s="11">
        <v>77807000</v>
      </c>
      <c r="G8" s="11">
        <v>84631000</v>
      </c>
      <c r="H8" s="11">
        <v>89625000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15440000</v>
      </c>
      <c r="G11" s="11">
        <v>20000000</v>
      </c>
      <c r="H11" s="11">
        <v>20048000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40000000</v>
      </c>
      <c r="G15" s="11">
        <v>90000000</v>
      </c>
      <c r="H15" s="11">
        <v>150000000</v>
      </c>
    </row>
    <row r="16" spans="1:8" ht="13.5">
      <c r="A16" s="23"/>
      <c r="B16" s="23"/>
      <c r="C16" s="23"/>
      <c r="D16" s="23"/>
      <c r="E16" s="28" t="s">
        <v>17</v>
      </c>
      <c r="F16" s="11">
        <v>26000000</v>
      </c>
      <c r="G16" s="11">
        <v>30000000</v>
      </c>
      <c r="H16" s="11">
        <v>31440000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4998000</v>
      </c>
      <c r="G20" s="3">
        <f>SUM(G21:G29)</f>
        <v>3200000</v>
      </c>
      <c r="H20" s="3">
        <f>SUM(H21:H29)</f>
        <v>3300000</v>
      </c>
    </row>
    <row r="21" spans="1:8" ht="13.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3300000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1998000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420683000</v>
      </c>
      <c r="G30" s="19">
        <f>+G5+G6+G7+G20</f>
        <v>508144000</v>
      </c>
      <c r="H30" s="19">
        <f>+H5+H6+H7+H20</f>
        <v>597718000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16062000</v>
      </c>
      <c r="G32" s="3">
        <f>SUM(G33:G38)</f>
        <v>1501000</v>
      </c>
      <c r="H32" s="3">
        <f>SUM(H33:H38)</f>
        <v>10945000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16062000</v>
      </c>
      <c r="G34" s="11">
        <v>1501000</v>
      </c>
      <c r="H34" s="11">
        <v>10945000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16062000</v>
      </c>
      <c r="G41" s="34">
        <f>+G32+G39</f>
        <v>1501000</v>
      </c>
      <c r="H41" s="34">
        <f>+H32+H39</f>
        <v>10945000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436745000</v>
      </c>
      <c r="G42" s="34">
        <f>+G30+G41</f>
        <v>509645000</v>
      </c>
      <c r="H42" s="34">
        <f>+H30+H41</f>
        <v>608663000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128034000</v>
      </c>
      <c r="G5" s="3">
        <v>137682000</v>
      </c>
      <c r="H5" s="3">
        <v>146501000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56269000</v>
      </c>
      <c r="G7" s="4">
        <f>SUM(G8:G19)</f>
        <v>73263000</v>
      </c>
      <c r="H7" s="4">
        <f>SUM(H8:H19)</f>
        <v>78402000</v>
      </c>
    </row>
    <row r="8" spans="1:8" ht="13.5">
      <c r="A8" s="23"/>
      <c r="B8" s="23"/>
      <c r="C8" s="23"/>
      <c r="D8" s="23"/>
      <c r="E8" s="28" t="s">
        <v>9</v>
      </c>
      <c r="F8" s="11">
        <v>26269000</v>
      </c>
      <c r="G8" s="11">
        <v>28263000</v>
      </c>
      <c r="H8" s="11">
        <v>29722000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>
        <v>10000000</v>
      </c>
      <c r="H11" s="11">
        <v>12000000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30000000</v>
      </c>
      <c r="G16" s="11">
        <v>35000000</v>
      </c>
      <c r="H16" s="11">
        <v>36680000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3685000</v>
      </c>
      <c r="G20" s="3">
        <f>SUM(G21:G29)</f>
        <v>2600000</v>
      </c>
      <c r="H20" s="3">
        <f>SUM(H21:H29)</f>
        <v>2600000</v>
      </c>
    </row>
    <row r="21" spans="1:8" ht="13.5">
      <c r="A21" s="23"/>
      <c r="B21" s="23"/>
      <c r="C21" s="23"/>
      <c r="D21" s="23"/>
      <c r="E21" s="28" t="s">
        <v>22</v>
      </c>
      <c r="F21" s="20">
        <v>2600000</v>
      </c>
      <c r="G21" s="20">
        <v>2600000</v>
      </c>
      <c r="H21" s="20">
        <v>2600000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1085000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187988000</v>
      </c>
      <c r="G30" s="19">
        <f>+G5+G6+G7+G20</f>
        <v>213545000</v>
      </c>
      <c r="H30" s="19">
        <f>+H5+H6+H7+H20</f>
        <v>227503000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2350000</v>
      </c>
      <c r="G32" s="3">
        <f>SUM(G33:G38)</f>
        <v>9089000</v>
      </c>
      <c r="H32" s="3">
        <f>SUM(H33:H38)</f>
        <v>1299000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2350000</v>
      </c>
      <c r="G34" s="11">
        <v>9089000</v>
      </c>
      <c r="H34" s="11">
        <v>1299000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2350000</v>
      </c>
      <c r="G41" s="34">
        <f>+G32+G39</f>
        <v>9089000</v>
      </c>
      <c r="H41" s="34">
        <f>+H32+H39</f>
        <v>1299000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190338000</v>
      </c>
      <c r="G42" s="34">
        <f>+G30+G41</f>
        <v>222634000</v>
      </c>
      <c r="H42" s="34">
        <f>+H30+H41</f>
        <v>228802000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129306000</v>
      </c>
      <c r="G5" s="3">
        <v>141102000</v>
      </c>
      <c r="H5" s="3">
        <v>152689000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41057000</v>
      </c>
      <c r="G7" s="4">
        <f>SUM(G8:G19)</f>
        <v>40891000</v>
      </c>
      <c r="H7" s="4">
        <f>SUM(H8:H19)</f>
        <v>47515000</v>
      </c>
    </row>
    <row r="8" spans="1:8" ht="13.5">
      <c r="A8" s="23"/>
      <c r="B8" s="23"/>
      <c r="C8" s="23"/>
      <c r="D8" s="23"/>
      <c r="E8" s="28" t="s">
        <v>9</v>
      </c>
      <c r="F8" s="11">
        <v>28672000</v>
      </c>
      <c r="G8" s="11">
        <v>30891000</v>
      </c>
      <c r="H8" s="11">
        <v>32515000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12385000</v>
      </c>
      <c r="G11" s="11">
        <v>10000000</v>
      </c>
      <c r="H11" s="11">
        <v>15000000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3872000</v>
      </c>
      <c r="G20" s="3">
        <f>SUM(G21:G29)</f>
        <v>2800000</v>
      </c>
      <c r="H20" s="3">
        <f>SUM(H21:H29)</f>
        <v>3000000</v>
      </c>
    </row>
    <row r="21" spans="1:8" ht="13.5">
      <c r="A21" s="23"/>
      <c r="B21" s="23"/>
      <c r="C21" s="23"/>
      <c r="D21" s="23"/>
      <c r="E21" s="28" t="s">
        <v>22</v>
      </c>
      <c r="F21" s="20">
        <v>2600000</v>
      </c>
      <c r="G21" s="20">
        <v>2800000</v>
      </c>
      <c r="H21" s="20">
        <v>3000000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1272000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174235000</v>
      </c>
      <c r="G30" s="19">
        <f>+G5+G6+G7+G20</f>
        <v>184793000</v>
      </c>
      <c r="H30" s="19">
        <f>+H5+H6+H7+H20</f>
        <v>203204000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57676000</v>
      </c>
      <c r="G32" s="3">
        <f>SUM(G33:G38)</f>
        <v>60900000</v>
      </c>
      <c r="H32" s="3">
        <f>SUM(H33:H38)</f>
        <v>64010000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7026000</v>
      </c>
      <c r="G34" s="11">
        <v>900000</v>
      </c>
      <c r="H34" s="11">
        <v>1130000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>
        <v>50650000</v>
      </c>
      <c r="G37" s="11">
        <v>60000000</v>
      </c>
      <c r="H37" s="11">
        <v>62880000</v>
      </c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2205000</v>
      </c>
      <c r="H39" s="3">
        <f>SUM(H40:H40)</f>
        <v>2430000</v>
      </c>
    </row>
    <row r="40" spans="1:8" ht="13.5">
      <c r="A40" s="23"/>
      <c r="B40" s="23"/>
      <c r="C40" s="23"/>
      <c r="D40" s="23"/>
      <c r="E40" s="28" t="s">
        <v>23</v>
      </c>
      <c r="F40" s="20">
        <v>1200000</v>
      </c>
      <c r="G40" s="20">
        <v>2205000</v>
      </c>
      <c r="H40" s="20">
        <v>2430000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58876000</v>
      </c>
      <c r="G41" s="34">
        <f>+G32+G39</f>
        <v>63105000</v>
      </c>
      <c r="H41" s="34">
        <f>+H32+H39</f>
        <v>66440000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233111000</v>
      </c>
      <c r="G42" s="34">
        <f>+G30+G41</f>
        <v>247898000</v>
      </c>
      <c r="H42" s="34">
        <f>+H30+H41</f>
        <v>269644000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78171000</v>
      </c>
      <c r="G5" s="3">
        <v>85097000</v>
      </c>
      <c r="H5" s="3">
        <v>91702000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80182000</v>
      </c>
      <c r="G7" s="4">
        <f>SUM(G8:G19)</f>
        <v>35002000</v>
      </c>
      <c r="H7" s="4">
        <f>SUM(H8:H19)</f>
        <v>35943000</v>
      </c>
    </row>
    <row r="8" spans="1:8" ht="13.5">
      <c r="A8" s="23"/>
      <c r="B8" s="23"/>
      <c r="C8" s="23"/>
      <c r="D8" s="23"/>
      <c r="E8" s="28" t="s">
        <v>9</v>
      </c>
      <c r="F8" s="11">
        <v>18717000</v>
      </c>
      <c r="G8" s="11">
        <v>20002000</v>
      </c>
      <c r="H8" s="11">
        <v>20943000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16465000</v>
      </c>
      <c r="G11" s="11">
        <v>15000000</v>
      </c>
      <c r="H11" s="11">
        <v>15000000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>
        <v>45000000</v>
      </c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7370000</v>
      </c>
      <c r="G20" s="3">
        <f>SUM(G21:G29)</f>
        <v>6000000</v>
      </c>
      <c r="H20" s="3">
        <f>SUM(H21:H29)</f>
        <v>6000000</v>
      </c>
    </row>
    <row r="21" spans="1:8" ht="13.5">
      <c r="A21" s="23"/>
      <c r="B21" s="23"/>
      <c r="C21" s="23"/>
      <c r="D21" s="23"/>
      <c r="E21" s="28" t="s">
        <v>22</v>
      </c>
      <c r="F21" s="20">
        <v>2600000</v>
      </c>
      <c r="G21" s="20">
        <v>3000000</v>
      </c>
      <c r="H21" s="20">
        <v>3000000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1770000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>
        <v>3000000</v>
      </c>
      <c r="G26" s="11">
        <v>3000000</v>
      </c>
      <c r="H26" s="11">
        <v>3000000</v>
      </c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165723000</v>
      </c>
      <c r="G30" s="19">
        <f>+G5+G6+G7+G20</f>
        <v>126099000</v>
      </c>
      <c r="H30" s="19">
        <f>+H5+H6+H7+H20</f>
        <v>133645000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77143000</v>
      </c>
      <c r="G32" s="3">
        <f>SUM(G33:G38)</f>
        <v>85750000</v>
      </c>
      <c r="H32" s="3">
        <f>SUM(H33:H38)</f>
        <v>85660000</v>
      </c>
    </row>
    <row r="33" spans="1:8" ht="13.5">
      <c r="A33" s="23"/>
      <c r="B33" s="23"/>
      <c r="C33" s="23"/>
      <c r="D33" s="23"/>
      <c r="E33" s="28" t="s">
        <v>16</v>
      </c>
      <c r="F33" s="11">
        <v>74868000</v>
      </c>
      <c r="G33" s="11">
        <v>85500000</v>
      </c>
      <c r="H33" s="11">
        <v>85335000</v>
      </c>
    </row>
    <row r="34" spans="1:8" ht="13.5">
      <c r="A34" s="23"/>
      <c r="B34" s="23"/>
      <c r="C34" s="23"/>
      <c r="D34" s="23"/>
      <c r="E34" s="28" t="s">
        <v>34</v>
      </c>
      <c r="F34" s="11">
        <v>2275000</v>
      </c>
      <c r="G34" s="11">
        <v>250000</v>
      </c>
      <c r="H34" s="11">
        <v>325000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77143000</v>
      </c>
      <c r="G41" s="34">
        <f>+G32+G39</f>
        <v>85750000</v>
      </c>
      <c r="H41" s="34">
        <f>+H32+H39</f>
        <v>85660000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242866000</v>
      </c>
      <c r="G42" s="34">
        <f>+G30+G41</f>
        <v>211849000</v>
      </c>
      <c r="H42" s="34">
        <f>+H30+H41</f>
        <v>219305000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314264000</v>
      </c>
      <c r="G5" s="3">
        <v>347754000</v>
      </c>
      <c r="H5" s="3">
        <v>382276000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119836000</v>
      </c>
      <c r="G7" s="4">
        <f>SUM(G8:G19)</f>
        <v>112336000</v>
      </c>
      <c r="H7" s="4">
        <f>SUM(H8:H19)</f>
        <v>117371000</v>
      </c>
    </row>
    <row r="8" spans="1:8" ht="13.5">
      <c r="A8" s="23"/>
      <c r="B8" s="23"/>
      <c r="C8" s="23"/>
      <c r="D8" s="23"/>
      <c r="E8" s="28" t="s">
        <v>9</v>
      </c>
      <c r="F8" s="11">
        <v>57422000</v>
      </c>
      <c r="G8" s="11">
        <v>62336000</v>
      </c>
      <c r="H8" s="11">
        <v>65931000</v>
      </c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>
        <v>32414000</v>
      </c>
      <c r="G11" s="11">
        <v>20000000</v>
      </c>
      <c r="H11" s="11">
        <v>20000000</v>
      </c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>
        <v>30000000</v>
      </c>
      <c r="G16" s="11">
        <v>30000000</v>
      </c>
      <c r="H16" s="11">
        <v>31440000</v>
      </c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28500000</v>
      </c>
      <c r="G20" s="3">
        <f>SUM(G21:G29)</f>
        <v>28200000</v>
      </c>
      <c r="H20" s="3">
        <f>SUM(H21:H29)</f>
        <v>28382000</v>
      </c>
    </row>
    <row r="21" spans="1:8" ht="13.5">
      <c r="A21" s="23"/>
      <c r="B21" s="23"/>
      <c r="C21" s="23"/>
      <c r="D21" s="23"/>
      <c r="E21" s="28" t="s">
        <v>22</v>
      </c>
      <c r="F21" s="20">
        <v>2000000</v>
      </c>
      <c r="G21" s="20">
        <v>2200000</v>
      </c>
      <c r="H21" s="20">
        <v>2200000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>
        <v>25500000</v>
      </c>
      <c r="G24" s="11">
        <v>26000000</v>
      </c>
      <c r="H24" s="11">
        <v>26182000</v>
      </c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462600000</v>
      </c>
      <c r="G30" s="19">
        <f>+G5+G6+G7+G20</f>
        <v>488290000</v>
      </c>
      <c r="H30" s="19">
        <f>+H5+H6+H7+H20</f>
        <v>528029000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1700000</v>
      </c>
      <c r="G32" s="3">
        <f>SUM(G33:G38)</f>
        <v>750000</v>
      </c>
      <c r="H32" s="3">
        <f>SUM(H33:H38)</f>
        <v>975000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>
        <v>1700000</v>
      </c>
      <c r="G34" s="11">
        <v>750000</v>
      </c>
      <c r="H34" s="11">
        <v>975000</v>
      </c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3260000</v>
      </c>
      <c r="H39" s="3">
        <f>SUM(H40:H40)</f>
        <v>3330000</v>
      </c>
    </row>
    <row r="40" spans="1:8" ht="13.5">
      <c r="A40" s="23"/>
      <c r="B40" s="23"/>
      <c r="C40" s="23"/>
      <c r="D40" s="23"/>
      <c r="E40" s="28" t="s">
        <v>23</v>
      </c>
      <c r="F40" s="20">
        <v>1200000</v>
      </c>
      <c r="G40" s="20">
        <v>3260000</v>
      </c>
      <c r="H40" s="20">
        <v>3330000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2900000</v>
      </c>
      <c r="G41" s="34">
        <f>+G32+G39</f>
        <v>4010000</v>
      </c>
      <c r="H41" s="34">
        <f>+H32+H39</f>
        <v>4305000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465500000</v>
      </c>
      <c r="G42" s="34">
        <f>+G30+G41</f>
        <v>492300000</v>
      </c>
      <c r="H42" s="34">
        <f>+H30+H41</f>
        <v>532334000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.75">
      <c r="A2" s="23"/>
      <c r="B2" s="23"/>
      <c r="C2" s="23"/>
      <c r="D2" s="23"/>
      <c r="E2" s="36"/>
      <c r="F2" s="36"/>
      <c r="G2" s="36"/>
      <c r="H2" s="36"/>
    </row>
    <row r="3" spans="1:8" ht="26.2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3.5">
      <c r="A5" s="23"/>
      <c r="B5" s="23"/>
      <c r="C5" s="23"/>
      <c r="D5" s="23"/>
      <c r="E5" s="27" t="s">
        <v>6</v>
      </c>
      <c r="F5" s="3">
        <v>300489000</v>
      </c>
      <c r="G5" s="3">
        <v>309612000</v>
      </c>
      <c r="H5" s="3">
        <v>317684000</v>
      </c>
    </row>
    <row r="6" spans="1:8" ht="13.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2334000</v>
      </c>
      <c r="G7" s="4">
        <f>SUM(G8:G19)</f>
        <v>2462000</v>
      </c>
      <c r="H7" s="4">
        <f>SUM(H8:H19)</f>
        <v>2604000</v>
      </c>
    </row>
    <row r="8" spans="1:8" ht="13.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3.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3.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3.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3.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3.5">
      <c r="A13" s="23"/>
      <c r="B13" s="23"/>
      <c r="C13" s="23"/>
      <c r="D13" s="23"/>
      <c r="E13" s="28" t="s">
        <v>14</v>
      </c>
      <c r="F13" s="20">
        <v>2334000</v>
      </c>
      <c r="G13" s="20">
        <v>2462000</v>
      </c>
      <c r="H13" s="20">
        <v>2604000</v>
      </c>
    </row>
    <row r="14" spans="1:8" ht="13.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3.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3.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3.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3.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3.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14332000</v>
      </c>
      <c r="G20" s="3">
        <f>SUM(G21:G29)</f>
        <v>11500000</v>
      </c>
      <c r="H20" s="3">
        <f>SUM(H21:H29)</f>
        <v>12000000</v>
      </c>
    </row>
    <row r="21" spans="1:8" ht="13.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3.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3.5">
      <c r="A23" s="23"/>
      <c r="B23" s="23"/>
      <c r="C23" s="23"/>
      <c r="D23" s="23"/>
      <c r="E23" s="28" t="s">
        <v>24</v>
      </c>
      <c r="F23" s="11">
        <v>3332000</v>
      </c>
      <c r="G23" s="11"/>
      <c r="H23" s="11"/>
    </row>
    <row r="24" spans="1:8" ht="13.5">
      <c r="A24" s="23"/>
      <c r="B24" s="23"/>
      <c r="C24" s="23"/>
      <c r="D24" s="23"/>
      <c r="E24" s="28" t="s">
        <v>25</v>
      </c>
      <c r="F24" s="11">
        <v>10000000</v>
      </c>
      <c r="G24" s="11">
        <v>10500000</v>
      </c>
      <c r="H24" s="11">
        <v>11000000</v>
      </c>
    </row>
    <row r="25" spans="1:8" ht="13.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3.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3.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3.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3.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317155000</v>
      </c>
      <c r="G30" s="19">
        <f>+G5+G6+G7+G20</f>
        <v>323574000</v>
      </c>
      <c r="H30" s="19">
        <f>+H5+H6+H7+H20</f>
        <v>332288000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3.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3.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3.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3.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3.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3.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3.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317155000</v>
      </c>
      <c r="G42" s="34">
        <f>+G30+G41</f>
        <v>323574000</v>
      </c>
      <c r="H42" s="34">
        <f>+H30+H41</f>
        <v>332288000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60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2020-03-26T12:02:47Z</dcterms:created>
  <dcterms:modified xsi:type="dcterms:W3CDTF">2020-03-26T12:04:31Z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